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Financial Overview" sheetId="2" state="visible" r:id="rId4"/>
    <sheet name="Goals &amp; Debt Payoff" sheetId="3" state="visible" r:id="rId5"/>
    <sheet name="Net Worth" sheetId="4" state="visible" r:id="rId6"/>
    <sheet name="January" sheetId="5" state="visible" r:id="rId7"/>
    <sheet name="February" sheetId="6" state="visible" r:id="rId8"/>
    <sheet name="March" sheetId="7" state="visible" r:id="rId9"/>
    <sheet name="April" sheetId="8" state="visible" r:id="rId10"/>
    <sheet name="May" sheetId="9" state="visible" r:id="rId11"/>
    <sheet name="June" sheetId="10" state="visible" r:id="rId12"/>
    <sheet name="July" sheetId="11" state="visible" r:id="rId13"/>
    <sheet name="August" sheetId="12" state="visible" r:id="rId14"/>
    <sheet name="September" sheetId="13" state="visible" r:id="rId15"/>
    <sheet name="October" sheetId="14" state="visible" r:id="rId16"/>
    <sheet name="November" sheetId="15" state="visible" r:id="rId17"/>
    <sheet name="December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<sst xmlns="http://schemas.openxmlformats.org/spreadsheetml/2006/main" count="288" uniqueCount="106">
  <si>
    <t xml:space="preserve">Compound Snowball: Cash Control Spreadsheet 2026</t>
  </si>
  <si>
    <t xml:space="preserve">compoundsnowball.com</t>
  </si>
  <si>
    <t xml:space="preserve">A full year of your money in one file: a budget for every month, a running overview,</t>
  </si>
  <si>
    <t xml:space="preserve">your savings and debt goals, and your net worth. No account, no sign-up, nothing sent anywhere.</t>
  </si>
  <si>
    <t xml:space="preserve">What's in this workbook</t>
  </si>
  <si>
    <t xml:space="preserve">Financial Overview</t>
  </si>
  <si>
    <t xml:space="preserve">A dashboard that pulls from your 12 monthly tabs automatically: income, expenses, and savings rate by month, plus which category takes up the biggest share of your spending over the year.</t>
  </si>
  <si>
    <t xml:space="preserve">Goals &amp; Debt Payoff</t>
  </si>
  <si>
    <t xml:space="preserve">Track what you're saving for and what you're paying off, side by side, with a running progress percentage for each.</t>
  </si>
  <si>
    <t xml:space="preserve">Net Worth</t>
  </si>
  <si>
    <t xml:space="preserve">What you own minus what you owe, updated whenever you revisit it.</t>
  </si>
  <si>
    <t xml:space="preserve">January - December</t>
  </si>
  <si>
    <t xml:space="preserve">One tab per month. Enter that month's income and spending by category; totals, leftover, and savings rate calculate themselves.</t>
  </si>
  <si>
    <t xml:space="preserve">How to use it</t>
  </si>
  <si>
    <t xml:space="preserve">1. Each month, pull your real income and spending totals from your bank or card app, not a guess, and type them into that month's tab.</t>
  </si>
  <si>
    <t xml:space="preserve">2. Check the Financial Overview tab any time to see the year so far. It updates on its own as you fill in more months.</t>
  </si>
  <si>
    <t xml:space="preserve">3. Update Goals &amp; Debt Payoff and Net Worth as often as you like. Monthly is usually enough.</t>
  </si>
  <si>
    <t xml:space="preserve">4. Prefer to check just one month instantly without opening a spreadsheet? Use the online budget calculator at compoundsnowball.com/budget-calculator, same six categories.</t>
  </si>
  <si>
    <t xml:space="preserve">Legend</t>
  </si>
  <si>
    <t xml:space="preserve">Yellow cells</t>
  </si>
  <si>
    <t xml:space="preserve">type your own numbers here</t>
  </si>
  <si>
    <t xml:space="preserve">Everything else is a formula. Don't type over it, or it will stop updating.</t>
  </si>
  <si>
    <t xml:space="preserve">Questions or a bug in this file? compoundsnowball.com/contact</t>
  </si>
  <si>
    <t xml:space="preserve">Month</t>
  </si>
  <si>
    <t xml:space="preserve">Income</t>
  </si>
  <si>
    <t xml:space="preserve">Expenses</t>
  </si>
  <si>
    <t xml:space="preserve">Leftover</t>
  </si>
  <si>
    <t xml:space="preserve">Savings rate</t>
  </si>
  <si>
    <t xml:space="preserve">Category</t>
  </si>
  <si>
    <t xml:space="preserve">Avg / month</t>
  </si>
  <si>
    <t xml:space="preserve">Total (year)</t>
  </si>
  <si>
    <t xml:space="preserve">% of income</t>
  </si>
  <si>
    <t xml:space="preserve">January</t>
  </si>
  <si>
    <t xml:space="preserve">Housing</t>
  </si>
  <si>
    <t xml:space="preserve">February</t>
  </si>
  <si>
    <t xml:space="preserve">Transportation</t>
  </si>
  <si>
    <t xml:space="preserve">March</t>
  </si>
  <si>
    <t xml:space="preserve">Food &amp; groceries</t>
  </si>
  <si>
    <t xml:space="preserve">April</t>
  </si>
  <si>
    <t xml:space="preserve">Debt payments</t>
  </si>
  <si>
    <t xml:space="preserve">May</t>
  </si>
  <si>
    <t xml:space="preserve">Insurance &amp; utilities</t>
  </si>
  <si>
    <t xml:space="preserve">June</t>
  </si>
  <si>
    <t xml:space="preserve">Everything else</t>
  </si>
  <si>
    <t xml:space="preserve">July</t>
  </si>
  <si>
    <t xml:space="preserve">Total</t>
  </si>
  <si>
    <t xml:space="preserve">August</t>
  </si>
  <si>
    <t xml:space="preserve">September</t>
  </si>
  <si>
    <t xml:space="preserve">This table adds up each category's Actual column across all 12 months. Fill in more months to see it fill in.</t>
  </si>
  <si>
    <t xml:space="preserve">October</t>
  </si>
  <si>
    <t xml:space="preserve">November</t>
  </si>
  <si>
    <t xml:space="preserve">December</t>
  </si>
  <si>
    <t xml:space="preserve">Average / month</t>
  </si>
  <si>
    <t xml:space="preserve">What are you saving for?</t>
  </si>
  <si>
    <t xml:space="preserve">Goal</t>
  </si>
  <si>
    <t xml:space="preserve">Target amount</t>
  </si>
  <si>
    <t xml:space="preserve">Target date</t>
  </si>
  <si>
    <t xml:space="preserve">Saved so far</t>
  </si>
  <si>
    <t xml:space="preserve">Still needed</t>
  </si>
  <si>
    <t xml:space="preserve">Progress</t>
  </si>
  <si>
    <t xml:space="preserve">Emergency fund</t>
  </si>
  <si>
    <t xml:space="preserve">2026-12-31</t>
  </si>
  <si>
    <t xml:space="preserve">What are you paying off?</t>
  </si>
  <si>
    <t xml:space="preserve">Debt</t>
  </si>
  <si>
    <t xml:space="preserve">Original balance</t>
  </si>
  <si>
    <t xml:space="preserve">Paid off so far</t>
  </si>
  <si>
    <t xml:space="preserve">Remaining</t>
  </si>
  <si>
    <t xml:space="preserve">Credit card</t>
  </si>
  <si>
    <t xml:space="preserve">For the full debt snowball vs. avalanche math, see the debt payoff calculator at compoundsnowball.com/debt-payoff-calculator.</t>
  </si>
  <si>
    <t xml:space="preserve">What you own</t>
  </si>
  <si>
    <t xml:space="preserve">What you owe</t>
  </si>
  <si>
    <t xml:space="preserve">Asset</t>
  </si>
  <si>
    <t xml:space="preserve">Amount</t>
  </si>
  <si>
    <t xml:space="preserve">Liability</t>
  </si>
  <si>
    <t xml:space="preserve">Savings</t>
  </si>
  <si>
    <t xml:space="preserve">Mortgage</t>
  </si>
  <si>
    <t xml:space="preserve">Investments</t>
  </si>
  <si>
    <t xml:space="preserve">Student loan</t>
  </si>
  <si>
    <t xml:space="preserve">Home value</t>
  </si>
  <si>
    <t xml:space="preserve">Car loan</t>
  </si>
  <si>
    <t xml:space="preserve">Vehicle</t>
  </si>
  <si>
    <t xml:space="preserve">Other</t>
  </si>
  <si>
    <t xml:space="preserve">Total assets</t>
  </si>
  <si>
    <t xml:space="preserve">Total liabilities</t>
  </si>
  <si>
    <t xml:space="preserve">Net worth</t>
  </si>
  <si>
    <t xml:space="preserve">Net worth = what you own minus what you owe. Revisit this tab every few months to watch the trend, not every week.</t>
  </si>
  <si>
    <t xml:space="preserve">January 2026</t>
  </si>
  <si>
    <t xml:space="preserve">Income, after tax</t>
  </si>
  <si>
    <t xml:space="preserve">Expense category</t>
  </si>
  <si>
    <t xml:space="preserve">Budgeted</t>
  </si>
  <si>
    <t xml:space="preserve">Actual</t>
  </si>
  <si>
    <t xml:space="preserve">Difference</t>
  </si>
  <si>
    <t xml:space="preserve">Same categories as the online calculator at compoundsnowball.com/budget-calculator.</t>
  </si>
  <si>
    <t xml:space="preserve">Total expenses</t>
  </si>
  <si>
    <t xml:space="preserve">Leftover (Actual)</t>
  </si>
  <si>
    <t xml:space="preserve">February 2026</t>
  </si>
  <si>
    <t xml:space="preserve">March 2026</t>
  </si>
  <si>
    <t xml:space="preserve">April 2026</t>
  </si>
  <si>
    <t xml:space="preserve">May 2026</t>
  </si>
  <si>
    <t xml:space="preserve">June 2026</t>
  </si>
  <si>
    <t xml:space="preserve">July 2026</t>
  </si>
  <si>
    <t xml:space="preserve">August 2026</t>
  </si>
  <si>
    <t xml:space="preserve">September 2026</t>
  </si>
  <si>
    <t xml:space="preserve">October 2026</t>
  </si>
  <si>
    <t xml:space="preserve">November 2026</t>
  </si>
  <si>
    <t xml:space="preserve">December 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</si>
</sst>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;\(0.0%\);\-"/>
    <numFmt numFmtId="167" formatCode="yyyy\-mm\-dd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i val="true"/>
      <sz val="10"/>
      <color rgb="FFD9622B"/>
      <name val="Arial"/>
      <family val="0"/>
      <charset val="1"/>
    </font>
    <font>
      <sz val="10.5"/>
      <color rgb="FF333333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b val="true"/>
      <sz val="10.5"/>
      <color rgb="FFD9622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0.5"/>
      <name val="Arial"/>
      <family val="0"/>
      <charset val="1"/>
    </font>
    <font>
      <i val="true"/>
      <sz val="9.5"/>
      <color rgb="FF666666"/>
      <name val="Arial"/>
      <family val="0"/>
      <charset val="1"/>
    </font>
    <font>
      <sz val="9.5"/>
      <color rgb="FF666666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.5"/>
      <color rgb="FF1A1A1A"/>
      <name val="Arial"/>
      <family val="0"/>
      <charset val="1"/>
    </font>
    <font>
      <sz val="10.5"/>
      <color rgb="FF1A1A1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i val="true"/>
      <sz val="10.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3"/>
      <color rgb="FF1A1A1A"/>
      <name val="Arial"/>
      <family val="0"/>
      <charset val="1"/>
    </font>
    <font>
      <b val="true"/>
      <sz val="13"/>
      <color rgb="FFD9622B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E6"/>
        <bgColor rgb="FFF4F1EC"/>
      </patternFill>
    </fill>
    <fill>
      <patternFill patternType="solid">
        <fgColor rgb="FFD9622B"/>
        <bgColor rgb="FFFF8080"/>
      </patternFill>
    </fill>
    <fill>
      <patternFill patternType="solid">
        <fgColor rgb="FFF4F1EC"/>
        <bgColor rgb="FFEDEDED"/>
      </patternFill>
    </fill>
    <fill>
      <patternFill patternType="solid">
        <fgColor rgb="FFEDEDED"/>
        <bgColor rgb="FFF4F1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9E6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622B"/>
      <rgbColor rgb="FF666666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58"/>
  </cols>
  <sheetData>
    <row r="2" customFormat="false" ht="19.7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/>
    </row>
    <row r="6" customFormat="false" ht="15" hidden="false" customHeight="false" outlineLevel="0" collapsed="false">
      <c r="B6" s="3" t="s">
        <v>3</v>
      </c>
      <c r="C6" s="3"/>
    </row>
    <row r="8" customFormat="false" ht="15" hidden="false" customHeight="false" outlineLevel="0" collapsed="false">
      <c r="B8" s="4" t="s">
        <v>4</v>
      </c>
    </row>
    <row r="9" customFormat="false" ht="31.5" hidden="false" customHeight="true" outlineLevel="0" collapsed="false">
      <c r="B9" s="5" t="s">
        <v>5</v>
      </c>
      <c r="C9" s="6" t="s">
        <v>6</v>
      </c>
    </row>
    <row r="10" customFormat="false" ht="31.5" hidden="false" customHeight="true" outlineLevel="0" collapsed="false">
      <c r="B10" s="5" t="s">
        <v>7</v>
      </c>
      <c r="C10" s="6" t="s">
        <v>8</v>
      </c>
    </row>
    <row r="11" customFormat="false" ht="31.5" hidden="false" customHeight="true" outlineLevel="0" collapsed="false">
      <c r="B11" s="5" t="s">
        <v>9</v>
      </c>
      <c r="C11" s="6" t="s">
        <v>10</v>
      </c>
    </row>
    <row r="12" customFormat="false" ht="31.5" hidden="false" customHeight="true" outlineLevel="0" collapsed="false">
      <c r="B12" s="5" t="s">
        <v>11</v>
      </c>
      <c r="C12" s="6" t="s">
        <v>12</v>
      </c>
    </row>
    <row r="14" customFormat="false" ht="15" hidden="false" customHeight="false" outlineLevel="0" collapsed="false">
      <c r="B14" s="4" t="s">
        <v>13</v>
      </c>
    </row>
    <row r="15" customFormat="false" ht="27.75" hidden="false" customHeight="true" outlineLevel="0" collapsed="false">
      <c r="B15" s="7" t="s">
        <v>14</v>
      </c>
      <c r="C15" s="7"/>
    </row>
    <row r="16" customFormat="false" ht="27.75" hidden="false" customHeight="true" outlineLevel="0" collapsed="false">
      <c r="B16" s="7" t="s">
        <v>15</v>
      </c>
      <c r="C16" s="7"/>
    </row>
    <row r="17" customFormat="false" ht="27.75" hidden="false" customHeight="true" outlineLevel="0" collapsed="false">
      <c r="B17" s="7" t="s">
        <v>16</v>
      </c>
      <c r="C17" s="7"/>
    </row>
    <row r="18" customFormat="false" ht="27.75" hidden="false" customHeight="true" outlineLevel="0" collapsed="false">
      <c r="B18" s="7" t="s">
        <v>17</v>
      </c>
      <c r="C18" s="7"/>
    </row>
    <row r="20" customFormat="false" ht="15" hidden="false" customHeight="false" outlineLevel="0" collapsed="false">
      <c r="B20" s="4" t="s">
        <v>18</v>
      </c>
    </row>
    <row r="21" customFormat="false" ht="15" hidden="false" customHeight="false" outlineLevel="0" collapsed="false">
      <c r="B21" s="8" t="s">
        <v>19</v>
      </c>
      <c r="C21" s="9" t="s">
        <v>20</v>
      </c>
    </row>
    <row r="22" customFormat="false" ht="15" hidden="false" customHeight="false" outlineLevel="0" collapsed="false">
      <c r="B22" s="10" t="s">
        <v>21</v>
      </c>
      <c r="C22" s="10"/>
    </row>
    <row r="24" customFormat="false" ht="15" hidden="false" customHeight="false" outlineLevel="0" collapsed="false">
      <c r="B24" s="11" t="s">
        <v>22</v>
      </c>
    </row>
  </sheetData>
  <mergeCells count="8">
    <mergeCell ref="B2:C2"/>
    <mergeCell ref="B5:C5"/>
    <mergeCell ref="B6:C6"/>
    <mergeCell ref="B15:C15"/>
    <mergeCell ref="B16:C16"/>
    <mergeCell ref="B17:C17"/>
    <mergeCell ref="B18:C18"/>
    <mergeCell ref="B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5" min="2" style="0" width="14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10" min="8" style="0" width="13"/>
  </cols>
  <sheetData>
    <row r="1" customFormat="false" ht="17.35" hidden="false" customHeight="false" outlineLevel="0" collapsed="false">
      <c r="A1" s="12" t="s">
        <v>5</v>
      </c>
      <c r="B1" s="12"/>
      <c r="C1" s="12"/>
      <c r="D1" s="12"/>
      <c r="E1" s="12"/>
    </row>
    <row r="3" customFormat="false" ht="15" hidden="false" customHeight="false" outlineLevel="0" collapsed="false">
      <c r="A3" s="13" t="s">
        <v>23</v>
      </c>
      <c r="B3" s="13" t="s">
        <v>24</v>
      </c>
      <c r="C3" s="13" t="s">
        <v>25</v>
      </c>
      <c r="D3" s="13" t="s">
        <v>26</v>
      </c>
      <c r="E3" s="13" t="s">
        <v>27</v>
      </c>
      <c r="G3" s="13" t="s">
        <v>28</v>
      </c>
      <c r="H3" s="13" t="s">
        <v>29</v>
      </c>
      <c r="I3" s="13" t="s">
        <v>30</v>
      </c>
      <c r="J3" s="13" t="s">
        <v>31</v>
      </c>
    </row>
    <row r="4" customFormat="false" ht="15" hidden="false" customHeight="false" outlineLevel="0" collapsed="false">
      <c r="A4" s="14" t="s">
        <v>32</v>
      </c>
      <c r="B4" s="15" t="n">
        <f aca="false">IF(January!B5="","",January!B5)</f>
        <v>4500</v>
      </c>
      <c r="C4" s="15" t="n">
        <f aca="false">IF(January!C14=0,"",January!C14)</f>
        <v>3400</v>
      </c>
      <c r="D4" s="15" t="n">
        <f aca="false">IF(OR(B4="",C4=""),"",B4-C4)</f>
        <v>1100</v>
      </c>
      <c r="E4" s="16" t="n">
        <f aca="false">IFERROR(D4/B4,"")</f>
        <v>0.244444444444444</v>
      </c>
      <c r="G4" s="14" t="s">
        <v>33</v>
      </c>
      <c r="H4" s="15" t="n">
        <f aca="false">I4/12</f>
        <v>116.666666666667</v>
      </c>
      <c r="I4" s="15" t="n">
        <f aca="false">January!C8+February!C8+March!C8+April!C8+May!C8+June!C8+July!C8+August!C8+September!C8+October!C8+November!C8+December!C8</f>
        <v>1400</v>
      </c>
      <c r="J4" s="16" t="n">
        <f aca="false">IFERROR(I4/$B$16,0)</f>
        <v>0.311111111111111</v>
      </c>
    </row>
    <row r="5" customFormat="false" ht="15" hidden="false" customHeight="false" outlineLevel="0" collapsed="false">
      <c r="A5" s="14" t="s">
        <v>34</v>
      </c>
      <c r="B5" s="15" t="str">
        <f aca="false">IF(February!B5="","",February!B5)</f>
        <v/>
      </c>
      <c r="C5" s="15" t="str">
        <f aca="false">IF(February!C14=0,"",February!C14)</f>
        <v/>
      </c>
      <c r="D5" s="15" t="str">
        <f aca="false">IF(OR(B5="",C5=""),"",B5-C5)</f>
        <v/>
      </c>
      <c r="E5" s="16" t="str">
        <f aca="false">IFERROR(D5/B5,"")</f>
        <v/>
      </c>
      <c r="G5" s="14" t="s">
        <v>35</v>
      </c>
      <c r="H5" s="15" t="n">
        <f aca="false">I5/12</f>
        <v>29.1666666666667</v>
      </c>
      <c r="I5" s="15" t="n">
        <f aca="false">January!C9+February!C9+March!C9+April!C9+May!C9+June!C9+July!C9+August!C9+September!C9+October!C9+November!C9+December!C9</f>
        <v>350</v>
      </c>
      <c r="J5" s="16" t="n">
        <f aca="false">IFERROR(I5/$B$16,0)</f>
        <v>0.0777777777777778</v>
      </c>
    </row>
    <row r="6" customFormat="false" ht="15" hidden="false" customHeight="false" outlineLevel="0" collapsed="false">
      <c r="A6" s="14" t="s">
        <v>36</v>
      </c>
      <c r="B6" s="15" t="str">
        <f aca="false">IF(March!B5="","",March!B5)</f>
        <v/>
      </c>
      <c r="C6" s="15" t="str">
        <f aca="false">IF(March!C14=0,"",March!C14)</f>
        <v/>
      </c>
      <c r="D6" s="15" t="str">
        <f aca="false">IF(OR(B6="",C6=""),"",B6-C6)</f>
        <v/>
      </c>
      <c r="E6" s="16" t="str">
        <f aca="false">IFERROR(D6/B6,"")</f>
        <v/>
      </c>
      <c r="G6" s="14" t="s">
        <v>37</v>
      </c>
      <c r="H6" s="15" t="n">
        <f aca="false">I6/12</f>
        <v>41.6666666666667</v>
      </c>
      <c r="I6" s="15" t="n">
        <f aca="false">January!C10+February!C10+March!C10+April!C10+May!C10+June!C10+July!C10+August!C10+September!C10+October!C10+November!C10+December!C10</f>
        <v>500</v>
      </c>
      <c r="J6" s="16" t="n">
        <f aca="false">IFERROR(I6/$B$16,0)</f>
        <v>0.111111111111111</v>
      </c>
    </row>
    <row r="7" customFormat="false" ht="15" hidden="false" customHeight="false" outlineLevel="0" collapsed="false">
      <c r="A7" s="14" t="s">
        <v>38</v>
      </c>
      <c r="B7" s="15" t="str">
        <f aca="false">IF(April!B5="","",April!B5)</f>
        <v/>
      </c>
      <c r="C7" s="15" t="str">
        <f aca="false">IF(April!C14=0,"",April!C14)</f>
        <v/>
      </c>
      <c r="D7" s="15" t="str">
        <f aca="false">IF(OR(B7="",C7=""),"",B7-C7)</f>
        <v/>
      </c>
      <c r="E7" s="16" t="str">
        <f aca="false">IFERROR(D7/B7,"")</f>
        <v/>
      </c>
      <c r="G7" s="14" t="s">
        <v>39</v>
      </c>
      <c r="H7" s="15" t="n">
        <f aca="false">I7/12</f>
        <v>25</v>
      </c>
      <c r="I7" s="15" t="n">
        <f aca="false">January!C11+February!C11+March!C11+April!C11+May!C11+June!C11+July!C11+August!C11+September!C11+October!C11+November!C11+December!C11</f>
        <v>300</v>
      </c>
      <c r="J7" s="16" t="n">
        <f aca="false">IFERROR(I7/$B$16,0)</f>
        <v>0.0666666666666667</v>
      </c>
    </row>
    <row r="8" customFormat="false" ht="15" hidden="false" customHeight="false" outlineLevel="0" collapsed="false">
      <c r="A8" s="14" t="s">
        <v>40</v>
      </c>
      <c r="B8" s="15" t="str">
        <f aca="false">IF(May!B5="","",May!B5)</f>
        <v/>
      </c>
      <c r="C8" s="15" t="str">
        <f aca="false">IF(May!C14=0,"",May!C14)</f>
        <v/>
      </c>
      <c r="D8" s="15" t="str">
        <f aca="false">IF(OR(B8="",C8=""),"",B8-C8)</f>
        <v/>
      </c>
      <c r="E8" s="16" t="str">
        <f aca="false">IFERROR(D8/B8,"")</f>
        <v/>
      </c>
      <c r="G8" s="14" t="s">
        <v>41</v>
      </c>
      <c r="H8" s="15" t="n">
        <f aca="false">I8/12</f>
        <v>20.8333333333333</v>
      </c>
      <c r="I8" s="15" t="n">
        <f aca="false">January!C12+February!C12+March!C12+April!C12+May!C12+June!C12+July!C12+August!C12+September!C12+October!C12+November!C12+December!C12</f>
        <v>250</v>
      </c>
      <c r="J8" s="16" t="n">
        <f aca="false">IFERROR(I8/$B$16,0)</f>
        <v>0.0555555555555556</v>
      </c>
    </row>
    <row r="9" customFormat="false" ht="15" hidden="false" customHeight="false" outlineLevel="0" collapsed="false">
      <c r="A9" s="14" t="s">
        <v>42</v>
      </c>
      <c r="B9" s="15" t="str">
        <f aca="false">IF(June!B5="","",June!B5)</f>
        <v/>
      </c>
      <c r="C9" s="15" t="str">
        <f aca="false">IF(June!C14=0,"",June!C14)</f>
        <v/>
      </c>
      <c r="D9" s="15" t="str">
        <f aca="false">IF(OR(B9="",C9=""),"",B9-C9)</f>
        <v/>
      </c>
      <c r="E9" s="16" t="str">
        <f aca="false">IFERROR(D9/B9,"")</f>
        <v/>
      </c>
      <c r="G9" s="14" t="s">
        <v>43</v>
      </c>
      <c r="H9" s="15" t="n">
        <f aca="false">I9/12</f>
        <v>50</v>
      </c>
      <c r="I9" s="15" t="n">
        <f aca="false">January!C13+February!C13+March!C13+April!C13+May!C13+June!C13+July!C13+August!C13+September!C13+October!C13+November!C13+December!C13</f>
        <v>600</v>
      </c>
      <c r="J9" s="16" t="n">
        <f aca="false">IFERROR(I9/$B$16,0)</f>
        <v>0.133333333333333</v>
      </c>
    </row>
    <row r="10" customFormat="false" ht="15" hidden="false" customHeight="false" outlineLevel="0" collapsed="false">
      <c r="A10" s="14" t="s">
        <v>44</v>
      </c>
      <c r="B10" s="15" t="str">
        <f aca="false">IF(July!B5="","",July!B5)</f>
        <v/>
      </c>
      <c r="C10" s="15" t="str">
        <f aca="false">IF(July!C14=0,"",July!C14)</f>
        <v/>
      </c>
      <c r="D10" s="15" t="str">
        <f aca="false">IF(OR(B10="",C10=""),"",B10-C10)</f>
        <v/>
      </c>
      <c r="E10" s="16" t="str">
        <f aca="false">IFERROR(D10/B10,"")</f>
        <v/>
      </c>
      <c r="G10" s="17" t="s">
        <v>45</v>
      </c>
      <c r="H10" s="18" t="n">
        <f aca="false">SUM(H4:H9)</f>
        <v>283.333333333333</v>
      </c>
      <c r="I10" s="18" t="n">
        <f aca="false">SUM(I4:I9)</f>
        <v>3400</v>
      </c>
      <c r="J10" s="19" t="n">
        <f aca="false">IFERROR(I10/$B$16,0)</f>
        <v>0.755555555555556</v>
      </c>
    </row>
    <row r="11" customFormat="false" ht="15" hidden="false" customHeight="false" outlineLevel="0" collapsed="false">
      <c r="A11" s="14" t="s">
        <v>46</v>
      </c>
      <c r="B11" s="15" t="str">
        <f aca="false">IF(August!B5="","",August!B5)</f>
        <v/>
      </c>
      <c r="C11" s="15" t="str">
        <f aca="false">IF(August!C14=0,"",August!C14)</f>
        <v/>
      </c>
      <c r="D11" s="15" t="str">
        <f aca="false">IF(OR(B11="",C11=""),"",B11-C11)</f>
        <v/>
      </c>
      <c r="E11" s="16" t="str">
        <f aca="false">IFERROR(D11/B11,"")</f>
        <v/>
      </c>
    </row>
    <row r="12" customFormat="false" ht="15" hidden="false" customHeight="true" outlineLevel="0" collapsed="false">
      <c r="A12" s="14" t="s">
        <v>47</v>
      </c>
      <c r="B12" s="15" t="str">
        <f aca="false">IF(September!B5="","",September!B5)</f>
        <v/>
      </c>
      <c r="C12" s="15" t="str">
        <f aca="false">IF(September!C14=0,"",September!C14)</f>
        <v/>
      </c>
      <c r="D12" s="15" t="str">
        <f aca="false">IF(OR(B12="",C12=""),"",B12-C12)</f>
        <v/>
      </c>
      <c r="E12" s="16" t="str">
        <f aca="false">IFERROR(D12/B12,"")</f>
        <v/>
      </c>
      <c r="G12" s="20" t="s">
        <v>48</v>
      </c>
      <c r="H12" s="20"/>
      <c r="I12" s="20"/>
      <c r="J12" s="20"/>
    </row>
    <row r="13" customFormat="false" ht="15" hidden="false" customHeight="false" outlineLevel="0" collapsed="false">
      <c r="A13" s="14" t="s">
        <v>49</v>
      </c>
      <c r="B13" s="15" t="str">
        <f aca="false">IF(October!B5="","",October!B5)</f>
        <v/>
      </c>
      <c r="C13" s="15" t="str">
        <f aca="false">IF(October!C14=0,"",October!C14)</f>
        <v/>
      </c>
      <c r="D13" s="15" t="str">
        <f aca="false">IF(OR(B13="",C13=""),"",B13-C13)</f>
        <v/>
      </c>
      <c r="E13" s="16" t="str">
        <f aca="false">IFERROR(D13/B13,"")</f>
        <v/>
      </c>
      <c r="G13" s="20"/>
      <c r="H13" s="20"/>
      <c r="I13" s="20"/>
      <c r="J13" s="20"/>
    </row>
    <row r="14" customFormat="false" ht="15" hidden="false" customHeight="false" outlineLevel="0" collapsed="false">
      <c r="A14" s="14" t="s">
        <v>50</v>
      </c>
      <c r="B14" s="15" t="str">
        <f aca="false">IF(November!B5="","",November!B5)</f>
        <v/>
      </c>
      <c r="C14" s="15" t="str">
        <f aca="false">IF(November!C14=0,"",November!C14)</f>
        <v/>
      </c>
      <c r="D14" s="15" t="str">
        <f aca="false">IF(OR(B14="",C14=""),"",B14-C14)</f>
        <v/>
      </c>
      <c r="E14" s="16" t="str">
        <f aca="false">IFERROR(D14/B14,"")</f>
        <v/>
      </c>
      <c r="G14" s="20"/>
      <c r="H14" s="20"/>
      <c r="I14" s="20"/>
      <c r="J14" s="20"/>
    </row>
    <row r="15" customFormat="false" ht="15" hidden="false" customHeight="false" outlineLevel="0" collapsed="false">
      <c r="A15" s="14" t="s">
        <v>51</v>
      </c>
      <c r="B15" s="15" t="str">
        <f aca="false">IF(December!B5="","",December!B5)</f>
        <v/>
      </c>
      <c r="C15" s="15" t="str">
        <f aca="false">IF(December!C14=0,"",December!C14)</f>
        <v/>
      </c>
      <c r="D15" s="15" t="str">
        <f aca="false">IF(OR(B15="",C15=""),"",B15-C15)</f>
        <v/>
      </c>
      <c r="E15" s="16" t="str">
        <f aca="false">IFERROR(D15/B15,"")</f>
        <v/>
      </c>
    </row>
    <row r="16" customFormat="false" ht="15" hidden="false" customHeight="false" outlineLevel="0" collapsed="false">
      <c r="A16" s="17" t="s">
        <v>45</v>
      </c>
      <c r="B16" s="18" t="n">
        <f aca="false">SUM(B4:B15)</f>
        <v>4500</v>
      </c>
      <c r="C16" s="18" t="n">
        <f aca="false">SUM(C4:C15)</f>
        <v>3400</v>
      </c>
      <c r="D16" s="18" t="n">
        <f aca="false">SUM(D4:D15)</f>
        <v>1100</v>
      </c>
      <c r="E16" s="19" t="n">
        <f aca="false">IFERROR(D16/B16,0)</f>
        <v>0.244444444444444</v>
      </c>
    </row>
    <row r="17" customFormat="false" ht="15" hidden="false" customHeight="false" outlineLevel="0" collapsed="false">
      <c r="A17" s="21" t="s">
        <v>52</v>
      </c>
      <c r="B17" s="22" t="n">
        <f aca="false">IFERROR(AVERAGE(B4:B15),"")</f>
        <v>4500</v>
      </c>
      <c r="C17" s="22" t="n">
        <f aca="false">IFERROR(AVERAGE(C4:C15),"")</f>
        <v>3400</v>
      </c>
      <c r="D17" s="22" t="n">
        <f aca="false">IFERROR(AVERAGE(D4:D15),"")</f>
        <v>1100</v>
      </c>
      <c r="E17" s="23" t="n">
        <f aca="false">IFERROR(AVERAGE(E4:E15),"")</f>
        <v>0.244444444444444</v>
      </c>
    </row>
  </sheetData>
  <mergeCells count="2">
    <mergeCell ref="A1:E1"/>
    <mergeCell ref="G12:J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5"/>
  </cols>
  <sheetData>
    <row r="1" customFormat="false" ht="17.35" hidden="false" customHeight="false" outlineLevel="0" collapsed="false">
      <c r="A1" s="12" t="s">
        <v>7</v>
      </c>
      <c r="B1" s="12"/>
      <c r="C1" s="12"/>
      <c r="D1" s="12"/>
      <c r="E1" s="12"/>
      <c r="F1" s="12"/>
    </row>
    <row r="3" customFormat="false" ht="15" hidden="false" customHeight="false" outlineLevel="0" collapsed="false">
      <c r="A3" s="4" t="s">
        <v>53</v>
      </c>
    </row>
    <row r="4" customFormat="false" ht="15" hidden="false" customHeight="false" outlineLevel="0" collapsed="false">
      <c r="A4" s="24" t="s">
        <v>54</v>
      </c>
      <c r="B4" s="24" t="s">
        <v>55</v>
      </c>
      <c r="C4" s="24" t="s">
        <v>56</v>
      </c>
      <c r="D4" s="24" t="s">
        <v>57</v>
      </c>
      <c r="E4" s="24" t="s">
        <v>58</v>
      </c>
      <c r="F4" s="24" t="s">
        <v>59</v>
      </c>
    </row>
    <row r="5" customFormat="false" ht="15" hidden="false" customHeight="false" outlineLevel="0" collapsed="false">
      <c r="A5" s="25" t="s">
        <v>60</v>
      </c>
      <c r="B5" s="26" t="n">
        <v>6000</v>
      </c>
      <c r="C5" s="27" t="s">
        <v>61</v>
      </c>
      <c r="D5" s="26" t="n">
        <v>1800</v>
      </c>
      <c r="E5" s="15" t="n">
        <f aca="false">IF(OR(B5="",D5=""),"",B5-D5)</f>
        <v>4200</v>
      </c>
      <c r="F5" s="16" t="n">
        <f aca="false">IFERROR(D5/B5,"")</f>
        <v>0.3</v>
      </c>
    </row>
    <row r="6" customFormat="false" ht="15" hidden="false" customHeight="false" outlineLevel="0" collapsed="false">
      <c r="A6" s="25"/>
      <c r="B6" s="26"/>
      <c r="C6" s="27"/>
      <c r="D6" s="26"/>
      <c r="E6" s="15" t="str">
        <f aca="false">IF(OR(B6="",D6=""),"",B6-D6)</f>
        <v/>
      </c>
      <c r="F6" s="16" t="str">
        <f aca="false">IFERROR(D6/B6,"")</f>
        <v/>
      </c>
    </row>
    <row r="7" customFormat="false" ht="15" hidden="false" customHeight="false" outlineLevel="0" collapsed="false">
      <c r="A7" s="25"/>
      <c r="B7" s="26"/>
      <c r="C7" s="27"/>
      <c r="D7" s="26"/>
      <c r="E7" s="15" t="str">
        <f aca="false">IF(OR(B7="",D7=""),"",B7-D7)</f>
        <v/>
      </c>
      <c r="F7" s="16" t="str">
        <f aca="false">IFERROR(D7/B7,"")</f>
        <v/>
      </c>
    </row>
    <row r="8" customFormat="false" ht="15" hidden="false" customHeight="false" outlineLevel="0" collapsed="false">
      <c r="A8" s="25"/>
      <c r="B8" s="26"/>
      <c r="C8" s="27"/>
      <c r="D8" s="26"/>
      <c r="E8" s="15" t="str">
        <f aca="false">IF(OR(B8="",D8=""),"",B8-D8)</f>
        <v/>
      </c>
      <c r="F8" s="16" t="str">
        <f aca="false">IFERROR(D8/B8,"")</f>
        <v/>
      </c>
    </row>
    <row r="9" customFormat="false" ht="15" hidden="false" customHeight="false" outlineLevel="0" collapsed="false">
      <c r="A9" s="25"/>
      <c r="B9" s="26"/>
      <c r="C9" s="27"/>
      <c r="D9" s="26"/>
      <c r="E9" s="15" t="str">
        <f aca="false">IF(OR(B9="",D9=""),"",B9-D9)</f>
        <v/>
      </c>
      <c r="F9" s="16" t="str">
        <f aca="false">IFERROR(D9/B9,"")</f>
        <v/>
      </c>
    </row>
    <row r="10" customFormat="false" ht="15" hidden="false" customHeight="false" outlineLevel="0" collapsed="false">
      <c r="A10" s="17" t="s">
        <v>45</v>
      </c>
      <c r="B10" s="18" t="n">
        <f aca="false">IFERROR(SUM(B5:B9),"")</f>
        <v>6000</v>
      </c>
      <c r="C10" s="28"/>
      <c r="D10" s="18" t="n">
        <f aca="false">IFERROR(SUM(D5:D9),"")</f>
        <v>1800</v>
      </c>
      <c r="E10" s="18" t="n">
        <f aca="false">IFERROR(SUM(E5:E9),"")</f>
        <v>4200</v>
      </c>
      <c r="F10" s="19" t="n">
        <f aca="false">IFERROR(D10/B10,"")</f>
        <v>0.3</v>
      </c>
    </row>
    <row r="13" customFormat="false" ht="15" hidden="false" customHeight="false" outlineLevel="0" collapsed="false">
      <c r="A13" s="4" t="s">
        <v>62</v>
      </c>
    </row>
    <row r="14" customFormat="false" ht="15" hidden="false" customHeight="false" outlineLevel="0" collapsed="false">
      <c r="A14" s="24" t="s">
        <v>63</v>
      </c>
      <c r="B14" s="24" t="s">
        <v>64</v>
      </c>
      <c r="C14" s="24" t="s">
        <v>65</v>
      </c>
      <c r="D14" s="24" t="s">
        <v>66</v>
      </c>
      <c r="E14" s="24" t="s">
        <v>59</v>
      </c>
    </row>
    <row r="15" customFormat="false" ht="15" hidden="false" customHeight="false" outlineLevel="0" collapsed="false">
      <c r="A15" s="25" t="s">
        <v>67</v>
      </c>
      <c r="B15" s="26" t="n">
        <v>4200</v>
      </c>
      <c r="C15" s="26" t="n">
        <v>1200</v>
      </c>
      <c r="D15" s="15" t="n">
        <f aca="false">IF(OR(B15="",C15=""),"",B15-C15)</f>
        <v>3000</v>
      </c>
      <c r="E15" s="16" t="n">
        <f aca="false">IFERROR(C15/B15,"")</f>
        <v>0.285714285714286</v>
      </c>
    </row>
    <row r="16" customFormat="false" ht="15" hidden="false" customHeight="false" outlineLevel="0" collapsed="false">
      <c r="A16" s="25"/>
      <c r="B16" s="26"/>
      <c r="C16" s="26"/>
      <c r="D16" s="15" t="str">
        <f aca="false">IF(OR(B16="",C16=""),"",B16-C16)</f>
        <v/>
      </c>
      <c r="E16" s="16" t="str">
        <f aca="false">IFERROR(C16/B16,"")</f>
        <v/>
      </c>
    </row>
    <row r="17" customFormat="false" ht="15" hidden="false" customHeight="false" outlineLevel="0" collapsed="false">
      <c r="A17" s="25"/>
      <c r="B17" s="26"/>
      <c r="C17" s="26"/>
      <c r="D17" s="15" t="str">
        <f aca="false">IF(OR(B17="",C17=""),"",B17-C17)</f>
        <v/>
      </c>
      <c r="E17" s="16" t="str">
        <f aca="false">IFERROR(C17/B17,"")</f>
        <v/>
      </c>
    </row>
    <row r="18" customFormat="false" ht="15" hidden="false" customHeight="false" outlineLevel="0" collapsed="false">
      <c r="A18" s="25"/>
      <c r="B18" s="26"/>
      <c r="C18" s="26"/>
      <c r="D18" s="15" t="str">
        <f aca="false">IF(OR(B18="",C18=""),"",B18-C18)</f>
        <v/>
      </c>
      <c r="E18" s="16" t="str">
        <f aca="false">IFERROR(C18/B18,"")</f>
        <v/>
      </c>
    </row>
    <row r="19" customFormat="false" ht="15" hidden="false" customHeight="false" outlineLevel="0" collapsed="false">
      <c r="A19" s="17" t="s">
        <v>45</v>
      </c>
      <c r="B19" s="18" t="n">
        <f aca="false">IFERROR(SUM(B15:B18),"")</f>
        <v>4200</v>
      </c>
      <c r="C19" s="18" t="n">
        <f aca="false">IFERROR(SUM(C15:C18),"")</f>
        <v>1200</v>
      </c>
      <c r="D19" s="18" t="n">
        <f aca="false">IFERROR(SUM(D15:D18),"")</f>
        <v>3000</v>
      </c>
      <c r="E19" s="19" t="n">
        <f aca="false">IFERROR(C19/B19,"")</f>
        <v>0.285714285714286</v>
      </c>
    </row>
    <row r="21" customFormat="false" ht="15" hidden="false" customHeight="true" outlineLevel="0" collapsed="false">
      <c r="A21" s="29" t="s">
        <v>68</v>
      </c>
      <c r="B21" s="29"/>
      <c r="C21" s="29"/>
      <c r="D21" s="29"/>
      <c r="E21" s="29"/>
      <c r="F21" s="29"/>
    </row>
  </sheetData>
  <mergeCells count="2">
    <mergeCell ref="A1:F1"/>
    <mergeCell ref="A21:F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5"/>
    <col collapsed="false" customWidth="true" hidden="false" outlineLevel="0" max="3" min="3" style="0" width="3"/>
    <col collapsed="false" customWidth="true" hidden="false" outlineLevel="0" max="4" min="4" style="0" width="22"/>
    <col collapsed="false" customWidth="true" hidden="false" outlineLevel="0" max="5" min="5" style="0" width="15"/>
  </cols>
  <sheetData>
    <row r="1" customFormat="false" ht="17.35" hidden="false" customHeight="false" outlineLevel="0" collapsed="false">
      <c r="A1" s="12" t="s">
        <v>9</v>
      </c>
      <c r="B1" s="12"/>
      <c r="C1" s="12"/>
      <c r="D1" s="12"/>
      <c r="E1" s="12"/>
    </row>
    <row r="3" customFormat="false" ht="15" hidden="false" customHeight="false" outlineLevel="0" collapsed="false">
      <c r="A3" s="4" t="s">
        <v>69</v>
      </c>
      <c r="D3" s="4" t="s">
        <v>70</v>
      </c>
    </row>
    <row r="4" customFormat="false" ht="15" hidden="false" customHeight="false" outlineLevel="0" collapsed="false">
      <c r="A4" s="24" t="s">
        <v>71</v>
      </c>
      <c r="B4" s="24" t="s">
        <v>72</v>
      </c>
      <c r="D4" s="24" t="s">
        <v>73</v>
      </c>
      <c r="E4" s="24" t="s">
        <v>72</v>
      </c>
    </row>
    <row r="5" customFormat="false" ht="15" hidden="false" customHeight="false" outlineLevel="0" collapsed="false">
      <c r="A5" s="14" t="s">
        <v>74</v>
      </c>
      <c r="B5" s="26"/>
      <c r="D5" s="14" t="s">
        <v>75</v>
      </c>
      <c r="E5" s="26"/>
    </row>
    <row r="6" customFormat="false" ht="15" hidden="false" customHeight="false" outlineLevel="0" collapsed="false">
      <c r="A6" s="14" t="s">
        <v>76</v>
      </c>
      <c r="B6" s="26"/>
      <c r="D6" s="14" t="s">
        <v>77</v>
      </c>
      <c r="E6" s="26"/>
    </row>
    <row r="7" customFormat="false" ht="15" hidden="false" customHeight="false" outlineLevel="0" collapsed="false">
      <c r="A7" s="14" t="s">
        <v>78</v>
      </c>
      <c r="B7" s="26"/>
      <c r="D7" s="14" t="s">
        <v>79</v>
      </c>
      <c r="E7" s="26"/>
    </row>
    <row r="8" customFormat="false" ht="15" hidden="false" customHeight="false" outlineLevel="0" collapsed="false">
      <c r="A8" s="14" t="s">
        <v>80</v>
      </c>
      <c r="B8" s="26"/>
      <c r="D8" s="14" t="s">
        <v>67</v>
      </c>
      <c r="E8" s="26"/>
    </row>
    <row r="9" customFormat="false" ht="15" hidden="false" customHeight="false" outlineLevel="0" collapsed="false">
      <c r="A9" s="14" t="s">
        <v>81</v>
      </c>
      <c r="B9" s="26"/>
      <c r="D9" s="14" t="s">
        <v>81</v>
      </c>
      <c r="E9" s="26"/>
    </row>
    <row r="10" customFormat="false" ht="15" hidden="false" customHeight="false" outlineLevel="0" collapsed="false">
      <c r="A10" s="17" t="s">
        <v>82</v>
      </c>
      <c r="B10" s="18" t="n">
        <f aca="false">IFERROR(SUM(B5:B9),0)</f>
        <v>0</v>
      </c>
      <c r="D10" s="17" t="s">
        <v>83</v>
      </c>
      <c r="E10" s="18" t="n">
        <f aca="false">IFERROR(SUM(E5:E9),0)</f>
        <v>0</v>
      </c>
    </row>
    <row r="12" customFormat="false" ht="16.15" hidden="false" customHeight="false" outlineLevel="0" collapsed="false">
      <c r="A12" s="30" t="s">
        <v>84</v>
      </c>
      <c r="B12" s="31" t="n">
        <f aca="false">B10-E10</f>
        <v>0</v>
      </c>
    </row>
    <row r="14" customFormat="false" ht="22.35" hidden="false" customHeight="true" outlineLevel="0" collapsed="false">
      <c r="A14" s="29" t="s">
        <v>85</v>
      </c>
      <c r="B14" s="29"/>
      <c r="C14" s="29"/>
      <c r="D14" s="29"/>
      <c r="E14" s="29"/>
    </row>
  </sheetData>
  <mergeCells count="2">
    <mergeCell ref="A1:E1"/>
    <mergeCell ref="A14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86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 t="n">
        <v>4500</v>
      </c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 t="n">
        <v>1400</v>
      </c>
      <c r="C8" s="26" t="n">
        <v>1400</v>
      </c>
      <c r="D8" s="15" t="n">
        <f aca="false">IF(AND(B8="",C8=""),"",C8-B8)</f>
        <v>0</v>
      </c>
      <c r="F8" s="33"/>
    </row>
    <row r="9" customFormat="false" ht="15" hidden="false" customHeight="false" outlineLevel="0" collapsed="false">
      <c r="A9" s="14" t="s">
        <v>35</v>
      </c>
      <c r="B9" s="26" t="n">
        <v>350</v>
      </c>
      <c r="C9" s="26" t="n">
        <v>350</v>
      </c>
      <c r="D9" s="15" t="n">
        <f aca="false">IF(AND(B9="",C9=""),"",C9-B9)</f>
        <v>0</v>
      </c>
      <c r="F9" s="33"/>
    </row>
    <row r="10" customFormat="false" ht="15" hidden="false" customHeight="false" outlineLevel="0" collapsed="false">
      <c r="A10" s="14" t="s">
        <v>37</v>
      </c>
      <c r="B10" s="26" t="n">
        <v>500</v>
      </c>
      <c r="C10" s="26" t="n">
        <v>500</v>
      </c>
      <c r="D10" s="15" t="n">
        <f aca="false">IF(AND(B10="",C10=""),"",C10-B10)</f>
        <v>0</v>
      </c>
      <c r="F10" s="33"/>
    </row>
    <row r="11" customFormat="false" ht="15" hidden="false" customHeight="false" outlineLevel="0" collapsed="false">
      <c r="A11" s="14" t="s">
        <v>39</v>
      </c>
      <c r="B11" s="26" t="n">
        <v>300</v>
      </c>
      <c r="C11" s="26" t="n">
        <v>300</v>
      </c>
      <c r="D11" s="15" t="n">
        <f aca="false">IF(AND(B11="",C11=""),"",C11-B11)</f>
        <v>0</v>
      </c>
      <c r="F11" s="33"/>
    </row>
    <row r="12" customFormat="false" ht="15" hidden="false" customHeight="false" outlineLevel="0" collapsed="false">
      <c r="A12" s="14" t="s">
        <v>41</v>
      </c>
      <c r="B12" s="26" t="n">
        <v>250</v>
      </c>
      <c r="C12" s="26" t="n">
        <v>250</v>
      </c>
      <c r="D12" s="15" t="n">
        <f aca="false">IF(AND(B12="",C12=""),"",C12-B12)</f>
        <v>0</v>
      </c>
    </row>
    <row r="13" customFormat="false" ht="15" hidden="false" customHeight="false" outlineLevel="0" collapsed="false">
      <c r="A13" s="14" t="s">
        <v>43</v>
      </c>
      <c r="B13" s="26" t="n">
        <v>600</v>
      </c>
      <c r="C13" s="26" t="n">
        <v>600</v>
      </c>
      <c r="D13" s="15" t="n">
        <f aca="false">IF(AND(B13="",C13=""),"",C13-B13)</f>
        <v>0</v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3400</v>
      </c>
      <c r="C14" s="18" t="n">
        <f aca="false">SUM(C8:C13)</f>
        <v>3400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n">
        <f aca="false">IF(B5="","",B5-C14)</f>
        <v>1100</v>
      </c>
    </row>
    <row r="17" customFormat="false" ht="15" hidden="false" customHeight="false" outlineLevel="0" collapsed="false">
      <c r="A17" s="36" t="s">
        <v>27</v>
      </c>
      <c r="C17" s="37" t="n">
        <f aca="false">IFERROR(C16/B5,"")</f>
        <v>0.244444444444444</v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95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96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97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98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99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100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101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102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103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104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2" t="s">
        <v>105</v>
      </c>
      <c r="B1" s="12"/>
      <c r="C1" s="12"/>
      <c r="D1" s="12"/>
    </row>
    <row r="5" customFormat="false" ht="15" hidden="false" customHeight="false" outlineLevel="0" collapsed="false">
      <c r="A5" s="32" t="s">
        <v>87</v>
      </c>
      <c r="B5" s="26"/>
    </row>
    <row r="7" customFormat="false" ht="15" hidden="false" customHeight="true" outlineLevel="0" collapsed="false">
      <c r="A7" s="13" t="s">
        <v>88</v>
      </c>
      <c r="B7" s="13" t="s">
        <v>89</v>
      </c>
      <c r="C7" s="13" t="s">
        <v>90</v>
      </c>
      <c r="D7" s="13" t="s">
        <v>91</v>
      </c>
      <c r="F7" s="33" t="s">
        <v>92</v>
      </c>
    </row>
    <row r="8" customFormat="false" ht="15" hidden="false" customHeight="false" outlineLevel="0" collapsed="false">
      <c r="A8" s="14" t="s">
        <v>33</v>
      </c>
      <c r="B8" s="26"/>
      <c r="C8" s="26"/>
      <c r="D8" s="15" t="str">
        <f aca="false">IF(AND(B8="",C8=""),"",C8-B8)</f>
        <v/>
      </c>
      <c r="F8" s="33"/>
    </row>
    <row r="9" customFormat="false" ht="15" hidden="false" customHeight="false" outlineLevel="0" collapsed="false">
      <c r="A9" s="14" t="s">
        <v>35</v>
      </c>
      <c r="B9" s="26"/>
      <c r="C9" s="26"/>
      <c r="D9" s="15" t="str">
        <f aca="false">IF(AND(B9="",C9=""),"",C9-B9)</f>
        <v/>
      </c>
      <c r="F9" s="33"/>
    </row>
    <row r="10" customFormat="false" ht="15" hidden="false" customHeight="false" outlineLevel="0" collapsed="false">
      <c r="A10" s="14" t="s">
        <v>37</v>
      </c>
      <c r="B10" s="26"/>
      <c r="C10" s="26"/>
      <c r="D10" s="15" t="str">
        <f aca="false">IF(AND(B10="",C10=""),"",C10-B10)</f>
        <v/>
      </c>
      <c r="F10" s="33"/>
    </row>
    <row r="11" customFormat="false" ht="15" hidden="false" customHeight="false" outlineLevel="0" collapsed="false">
      <c r="A11" s="14" t="s">
        <v>39</v>
      </c>
      <c r="B11" s="26"/>
      <c r="C11" s="26"/>
      <c r="D11" s="15" t="str">
        <f aca="false">IF(AND(B11="",C11=""),"",C11-B11)</f>
        <v/>
      </c>
      <c r="F11" s="33"/>
    </row>
    <row r="12" customFormat="false" ht="15" hidden="false" customHeight="false" outlineLevel="0" collapsed="false">
      <c r="A12" s="14" t="s">
        <v>41</v>
      </c>
      <c r="B12" s="26"/>
      <c r="C12" s="26"/>
      <c r="D12" s="15" t="str">
        <f aca="false">IF(AND(B12="",C12=""),"",C12-B12)</f>
        <v/>
      </c>
    </row>
    <row r="13" customFormat="false" ht="15" hidden="false" customHeight="false" outlineLevel="0" collapsed="false">
      <c r="A13" s="14" t="s">
        <v>43</v>
      </c>
      <c r="B13" s="26"/>
      <c r="C13" s="26"/>
      <c r="D13" s="15" t="str">
        <f aca="false">IF(AND(B13="",C13=""),"",C13-B13)</f>
        <v/>
      </c>
    </row>
    <row r="14" customFormat="false" ht="15" hidden="false" customHeight="false" outlineLevel="0" collapsed="false">
      <c r="A14" s="17" t="s">
        <v>93</v>
      </c>
      <c r="B14" s="18" t="n">
        <f aca="false">SUM(B8:B13)</f>
        <v>0</v>
      </c>
      <c r="C14" s="18" t="n">
        <f aca="false">SUM(C8:C13)</f>
        <v>0</v>
      </c>
      <c r="D14" s="18" t="n">
        <f aca="false">SUM(D8:D13)</f>
        <v>0</v>
      </c>
    </row>
    <row r="16" customFormat="false" ht="15" hidden="false" customHeight="false" outlineLevel="0" collapsed="false">
      <c r="A16" s="34" t="s">
        <v>94</v>
      </c>
      <c r="C16" s="35" t="str">
        <f aca="false">IF(B5="","",B5-C14)</f>
        <v/>
      </c>
    </row>
    <row r="17" customFormat="false" ht="15" hidden="false" customHeight="false" outlineLevel="0" collapsed="false">
      <c r="A17" s="36" t="s">
        <v>27</v>
      </c>
      <c r="C17" s="37" t="str">
        <f aca="false">IFERROR(C16/B5,"")</f>
        <v/>
      </c>
    </row>
  </sheetData>
  <mergeCells count="2">
    <mergeCell ref="A1:D1"/>
    <mergeCell ref="F7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2026-09-26T20:47:42Z</dcterms:created>
  <dc:creator>openpyxl</dc:creator>
  <dc:description/>
  <dc:language>en-US</dc:language>
  <cp:lastModifiedBy/>
  <dcterms:modified xsi:type="dcterms:W3CDTF">2026-09-26T20:47:42Z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